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9785091A-9C28-4251-8143-31337141C214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'!$A$2:$AW$59</definedName>
    <definedName name="_xlnm._FilterDatabase" localSheetId="1" hidden="1">'GAS 5Kg '!$A$4:$AW$61</definedName>
    <definedName name="_xlnm._FilterDatabase" localSheetId="2" hidden="1">Sheet1!$D$2:$E$38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42" i="1" l="1"/>
  <c r="AW42" i="1"/>
  <c r="AX41" i="1"/>
  <c r="AW41" i="1"/>
  <c r="AX40" i="1"/>
  <c r="AW40" i="1"/>
  <c r="AX39" i="1"/>
  <c r="AW39" i="1"/>
  <c r="AX38" i="1"/>
  <c r="AW38" i="1"/>
  <c r="AX37" i="1"/>
  <c r="AW37" i="1"/>
  <c r="AX36" i="1"/>
  <c r="AW36" i="1"/>
  <c r="AX35" i="1"/>
  <c r="AW35" i="1"/>
  <c r="AX34" i="1"/>
  <c r="AW34" i="1"/>
  <c r="AX33" i="1"/>
  <c r="AW33" i="1"/>
  <c r="AX32" i="1"/>
  <c r="AW32" i="1"/>
  <c r="AX31" i="1"/>
  <c r="AW31" i="1"/>
  <c r="AX30" i="1"/>
  <c r="AW30" i="1"/>
  <c r="AX29" i="1"/>
  <c r="AW29" i="1"/>
  <c r="AX28" i="1"/>
  <c r="AW28" i="1"/>
  <c r="AX27" i="1"/>
  <c r="AW27" i="1"/>
  <c r="AX26" i="1"/>
  <c r="AW26" i="1"/>
  <c r="AX25" i="1"/>
  <c r="AW25" i="1"/>
  <c r="AX24" i="1"/>
  <c r="AW24" i="1"/>
  <c r="AX23" i="1"/>
  <c r="AW23" i="1"/>
  <c r="AX22" i="1"/>
  <c r="AW22" i="1"/>
  <c r="AX21" i="1"/>
  <c r="AW21" i="1"/>
  <c r="AX20" i="1"/>
  <c r="AW20" i="1"/>
  <c r="AX19" i="1"/>
  <c r="AW19" i="1"/>
  <c r="AX18" i="1"/>
  <c r="AW18" i="1"/>
  <c r="AX17" i="1"/>
  <c r="AW17" i="1"/>
  <c r="AX16" i="1"/>
  <c r="AW16" i="1"/>
  <c r="AX15" i="1"/>
  <c r="AW15" i="1"/>
  <c r="AX14" i="1"/>
  <c r="AW14" i="1"/>
  <c r="AX13" i="1"/>
  <c r="AW13" i="1"/>
  <c r="AX12" i="1"/>
  <c r="AW12" i="1"/>
  <c r="AX11" i="1"/>
  <c r="AW11" i="1"/>
  <c r="AX10" i="1"/>
  <c r="AW10" i="1"/>
  <c r="AX9" i="1"/>
  <c r="AW9" i="1"/>
  <c r="AX8" i="1"/>
  <c r="AW8" i="1"/>
  <c r="AX7" i="1"/>
  <c r="AW7" i="1"/>
  <c r="AX6" i="1"/>
  <c r="AW6" i="1"/>
  <c r="AX5" i="1"/>
  <c r="AW5" i="1"/>
  <c r="AX42" i="3"/>
  <c r="AW42" i="3"/>
  <c r="AX41" i="3"/>
  <c r="AW41" i="3"/>
  <c r="AX40" i="3"/>
  <c r="AW40" i="3"/>
  <c r="AX39" i="3"/>
  <c r="AW39" i="3"/>
  <c r="AX38" i="3"/>
  <c r="AW38" i="3"/>
  <c r="AX37" i="3"/>
  <c r="AW37" i="3"/>
  <c r="AX36" i="3"/>
  <c r="AW36" i="3"/>
  <c r="AX35" i="3"/>
  <c r="AW35" i="3"/>
  <c r="AX34" i="3"/>
  <c r="AW34" i="3"/>
  <c r="AX33" i="3"/>
  <c r="AW33" i="3"/>
  <c r="AX32" i="3"/>
  <c r="AW32" i="3"/>
  <c r="AX31" i="3"/>
  <c r="AW31" i="3"/>
  <c r="AX30" i="3"/>
  <c r="AW30" i="3"/>
  <c r="AX29" i="3"/>
  <c r="AW29" i="3"/>
  <c r="AX28" i="3"/>
  <c r="AW28" i="3"/>
  <c r="AX27" i="3"/>
  <c r="AW27" i="3"/>
  <c r="AX26" i="3"/>
  <c r="AW26" i="3"/>
  <c r="AX25" i="3"/>
  <c r="AW25" i="3"/>
  <c r="AX24" i="3"/>
  <c r="AW24" i="3"/>
  <c r="AX23" i="3"/>
  <c r="AW23" i="3"/>
  <c r="AX22" i="3"/>
  <c r="AW22" i="3"/>
  <c r="AX21" i="3"/>
  <c r="AW21" i="3"/>
  <c r="AX20" i="3"/>
  <c r="AW20" i="3"/>
  <c r="AX19" i="3"/>
  <c r="AW19" i="3"/>
  <c r="AX18" i="3"/>
  <c r="AW18" i="3"/>
  <c r="AX17" i="3"/>
  <c r="AW17" i="3"/>
  <c r="AX16" i="3"/>
  <c r="AW16" i="3"/>
  <c r="AX15" i="3"/>
  <c r="AW15" i="3"/>
  <c r="AX14" i="3"/>
  <c r="AW14" i="3"/>
  <c r="AX13" i="3"/>
  <c r="AW13" i="3"/>
  <c r="AX12" i="3"/>
  <c r="AW12" i="3"/>
  <c r="AX11" i="3"/>
  <c r="AW11" i="3"/>
  <c r="AX10" i="3"/>
  <c r="AW10" i="3"/>
  <c r="AX9" i="3"/>
  <c r="AW9" i="3"/>
  <c r="AX8" i="3"/>
  <c r="AW8" i="3"/>
  <c r="AX7" i="3"/>
  <c r="AW7" i="3"/>
  <c r="AX6" i="3"/>
  <c r="AW6" i="3"/>
  <c r="AX5" i="3"/>
  <c r="AW5" i="3"/>
  <c r="AV42" i="1"/>
  <c r="AV42" i="3"/>
  <c r="AU42" i="3" l="1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AP42" i="1"/>
  <c r="AO42" i="3"/>
  <c r="AP42" i="3"/>
  <c r="AL42" i="3"/>
  <c r="AM42" i="3"/>
  <c r="AN42" i="3"/>
  <c r="AL42" i="1"/>
  <c r="AM42" i="1"/>
  <c r="AN42" i="1"/>
  <c r="AK42" i="3"/>
  <c r="AK42" i="1"/>
  <c r="AR43" i="3" l="1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<sst xmlns="http://schemas.openxmlformats.org/spreadsheetml/2006/main" count="184" uniqueCount="53">
  <si>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</si>
  <si>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</si>
  <si>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</si>
  <si>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</si>
  <si>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</si>
  <si>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</si>
  <si>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</si>
  <si>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</si>
  <si>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</si>
  <si>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</si>
  <si>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</si>
  <si>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</si>
  <si>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</si>
  <si>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</si>
  <si>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</si>
  <si>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</si>
  <si>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</si>
  <si>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</si>
  <si>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</si>
  <si>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</si>
  <si>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</si>
  <si>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</si>
  <si>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</si>
  <si>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</si>
  <si>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</si>
  <si>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</si>
  <si>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</si>
  <si>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</si>
  <si>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</si>
  <si>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</si>
  <si>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</si>
  <si>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</si>
  <si>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</si>
  <si>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</si>
  <si>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</si>
  <si>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</si>
  <si>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</si>
  <si>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</si>
  <si>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</si>
  <si>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</si>
  <si>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</si>
  <si>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</si>
  <si>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</si>
  <si>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</si>
  <si>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</si>
  <si>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</si>
  <si>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</si>
  <si>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2016-OCT 2019) </t>
  </si>
  <si>
    <t xml:space="preserve">Ebonyi </t>
  </si>
  <si>
    <t>Year on Year %</t>
  </si>
  <si>
    <t>Month on Month %</t>
  </si>
  <si>
    <t>(October 2018-October 2019)</t>
  </si>
  <si>
    <t xml:space="preserve"> October 2019/September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</si>
</sst>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2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0" fontId="17" fillId="0" borderId="5" xfId="1" applyFont="1" applyBorder="1" applyAlignment="1">
      <alignment horizontal="left" wrapText="1"/>
    </xf>
    <xf numFmtId="2" fontId="1" fillId="0" borderId="5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18" fillId="0" borderId="2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6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7" fillId="4" borderId="0" xfId="0" applyNumberFormat="1" applyFont="1" applyFill="1" applyAlignment="1">
      <alignment horizontal="center" vertical="center"/>
    </xf>
    <xf numFmtId="165" fontId="27" fillId="4" borderId="0" xfId="0" applyNumberFormat="1" applyFont="1" applyFill="1" applyAlignment="1">
      <alignment horizontal="right" vertical="center"/>
    </xf>
    <xf numFmtId="165" fontId="28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72"/>
  <sheetViews>
    <sheetView tabSelected="1" topLeftCell="A28" workbookViewId="0">
      <pane xSplit="1" topLeftCell="AU1" activePane="topRight" state="frozen"/>
      <selection activeCell="AW5" sqref="AW5"/>
      <selection pane="topRight" activeCell="AW5" sqref="AW5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9" max="50" width="34.140625" style="94" customWidth="1"/>
  </cols>
  <sheetData>
    <row r="2" spans="1:50" ht="15" customHeight="1" x14ac:dyDescent="0.35">
      <c r="C2" s="5" t="s">
        <v>43</v>
      </c>
      <c r="AW2" s="95"/>
      <c r="AX2" s="95"/>
    </row>
    <row r="3" spans="1:50" ht="15" customHeight="1" x14ac:dyDescent="0.35">
      <c r="C3" s="5" t="s">
        <v>47</v>
      </c>
      <c r="AW3" s="96" t="s">
        <v>49</v>
      </c>
      <c r="AX3" s="96" t="s">
        <v>50</v>
      </c>
    </row>
    <row r="4" spans="1:50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96" t="s">
        <v>51</v>
      </c>
      <c r="AX4" s="96" t="s">
        <v>52</v>
      </c>
    </row>
    <row r="5" spans="1:50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7">
        <f>(AV5-AJ5)/AJ5*100</f>
        <v>-7.1077908217716121</v>
      </c>
      <c r="AX5" s="97">
        <f>(AV5-AU5)/AU5*100</f>
        <v>-2.3589743589744132</v>
      </c>
    </row>
    <row r="6" spans="1:50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7">
        <f t="shared" ref="AW6:AW41" si="0">(AV6-AJ6)/AJ6*100</f>
        <v>-7.8703703703703702</v>
      </c>
      <c r="AX6" s="97">
        <f t="shared" ref="AX6:AX41" si="1">(AV6-AU6)/AU6*100</f>
        <v>2.7361899845121322</v>
      </c>
    </row>
    <row r="7" spans="1:50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7">
        <f t="shared" si="0"/>
        <v>-9.0661657362577692</v>
      </c>
      <c r="AX7" s="97">
        <f t="shared" si="1"/>
        <v>-0.89838866507413084</v>
      </c>
    </row>
    <row r="8" spans="1:50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7">
        <f t="shared" si="0"/>
        <v>-12.184466019417476</v>
      </c>
      <c r="AX8" s="97">
        <f t="shared" si="1"/>
        <v>-3.469513973964212</v>
      </c>
    </row>
    <row r="9" spans="1:50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7">
        <f t="shared" si="0"/>
        <v>-6.474664730472222</v>
      </c>
      <c r="AX9" s="97">
        <f t="shared" si="1"/>
        <v>0.156131660908885</v>
      </c>
    </row>
    <row r="10" spans="1:50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7">
        <f t="shared" si="0"/>
        <v>2.5889264502755647</v>
      </c>
      <c r="AX10" s="97">
        <f t="shared" si="1"/>
        <v>-0.12861623426414923</v>
      </c>
    </row>
    <row r="11" spans="1:50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7">
        <f t="shared" si="0"/>
        <v>-2.837643678160926</v>
      </c>
      <c r="AX11" s="97">
        <f t="shared" si="1"/>
        <v>-0.91575091575092238</v>
      </c>
    </row>
    <row r="12" spans="1:50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7">
        <f t="shared" si="0"/>
        <v>3.7037037037037104</v>
      </c>
      <c r="AX12" s="97">
        <f t="shared" si="1"/>
        <v>1.4492753623188472</v>
      </c>
    </row>
    <row r="13" spans="1:50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7">
        <f t="shared" si="0"/>
        <v>-10.603846341072339</v>
      </c>
      <c r="AX13" s="97">
        <f t="shared" si="1"/>
        <v>1.1417452601909661</v>
      </c>
    </row>
    <row r="14" spans="1:50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7">
        <f t="shared" si="0"/>
        <v>-5.9196617336152215</v>
      </c>
      <c r="AX14" s="97">
        <f t="shared" si="1"/>
        <v>-2.5259733027040032</v>
      </c>
    </row>
    <row r="15" spans="1:50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7">
        <f t="shared" si="0"/>
        <v>-4.8269803309091142</v>
      </c>
      <c r="AX15" s="97">
        <f t="shared" si="1"/>
        <v>-0.42129452317111193</v>
      </c>
    </row>
    <row r="16" spans="1:50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7">
        <f t="shared" si="0"/>
        <v>-16.722682799312789</v>
      </c>
      <c r="AX16" s="97">
        <f t="shared" si="1"/>
        <v>-3.9266371245691185</v>
      </c>
    </row>
    <row r="17" spans="1:50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7">
        <f t="shared" si="0"/>
        <v>-9.2473118279568869</v>
      </c>
      <c r="AX17" s="97">
        <f t="shared" si="1"/>
        <v>-4.3279518899801053</v>
      </c>
    </row>
    <row r="18" spans="1:50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7">
        <f t="shared" si="0"/>
        <v>-12.466047652668482</v>
      </c>
      <c r="AX18" s="97">
        <f t="shared" si="1"/>
        <v>0.64685378253973913</v>
      </c>
    </row>
    <row r="19" spans="1:50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7">
        <f t="shared" si="0"/>
        <v>2.4012899454748249</v>
      </c>
      <c r="AX19" s="97">
        <f t="shared" si="1"/>
        <v>0.32440715306380236</v>
      </c>
    </row>
    <row r="20" spans="1:50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7">
        <f t="shared" si="0"/>
        <v>-12.022830038297489</v>
      </c>
      <c r="AX20" s="97">
        <f t="shared" si="1"/>
        <v>-0.21789792356053961</v>
      </c>
    </row>
    <row r="21" spans="1:50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7">
        <f t="shared" si="0"/>
        <v>-16.162983010073724</v>
      </c>
      <c r="AX21" s="97">
        <f t="shared" si="1"/>
        <v>-2.8909787530477771</v>
      </c>
    </row>
    <row r="22" spans="1:50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7">
        <f t="shared" si="0"/>
        <v>-5.3030303030302335</v>
      </c>
      <c r="AX22" s="97">
        <f t="shared" si="1"/>
        <v>-4.1137557448736422</v>
      </c>
    </row>
    <row r="23" spans="1:50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7">
        <f t="shared" si="0"/>
        <v>-12.962962962962962</v>
      </c>
      <c r="AX23" s="97">
        <f t="shared" si="1"/>
        <v>-3.1759656652359642</v>
      </c>
    </row>
    <row r="24" spans="1:50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7">
        <f t="shared" si="0"/>
        <v>-15.625000000000005</v>
      </c>
      <c r="AX24" s="97">
        <f t="shared" si="1"/>
        <v>0</v>
      </c>
    </row>
    <row r="25" spans="1:50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7">
        <f t="shared" si="0"/>
        <v>-9.0551181102361564</v>
      </c>
      <c r="AX25" s="97">
        <f t="shared" si="1"/>
        <v>3.6538461538461555</v>
      </c>
    </row>
    <row r="26" spans="1:50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7">
        <f t="shared" si="0"/>
        <v>-1.6022580124531709</v>
      </c>
      <c r="AX26" s="97">
        <f t="shared" si="1"/>
        <v>4.515736308016062</v>
      </c>
    </row>
    <row r="27" spans="1:50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7">
        <f t="shared" si="0"/>
        <v>-10.666666666666668</v>
      </c>
      <c r="AX27" s="97">
        <f t="shared" si="1"/>
        <v>-3.4234234234234231</v>
      </c>
    </row>
    <row r="28" spans="1:50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7">
        <f t="shared" si="0"/>
        <v>-8.1395348837209305</v>
      </c>
      <c r="AX28" s="97">
        <f t="shared" si="1"/>
        <v>2.5974025974025974</v>
      </c>
    </row>
    <row r="29" spans="1:50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7">
        <f t="shared" si="0"/>
        <v>-8.8693555035825717</v>
      </c>
      <c r="AX29" s="97">
        <f t="shared" si="1"/>
        <v>3.7745016693346773</v>
      </c>
    </row>
    <row r="30" spans="1:50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7">
        <f t="shared" si="0"/>
        <v>-5.6243006920181466</v>
      </c>
      <c r="AX30" s="97">
        <f t="shared" si="1"/>
        <v>4.432126283422547</v>
      </c>
    </row>
    <row r="31" spans="1:50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7">
        <f t="shared" si="0"/>
        <v>-4.3137254901960818</v>
      </c>
      <c r="AX31" s="97">
        <f t="shared" si="1"/>
        <v>3.3898305084746645</v>
      </c>
    </row>
    <row r="32" spans="1:50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7">
        <f t="shared" si="0"/>
        <v>-2.9186103033852837</v>
      </c>
      <c r="AX32" s="97">
        <f t="shared" si="1"/>
        <v>-0.7092614080138665</v>
      </c>
    </row>
    <row r="33" spans="1:50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7">
        <f t="shared" si="0"/>
        <v>-6.1917548095377324</v>
      </c>
      <c r="AX33" s="97">
        <f t="shared" si="1"/>
        <v>4.5369818519764005</v>
      </c>
    </row>
    <row r="34" spans="1:50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7">
        <f t="shared" si="0"/>
        <v>-4.9616669783782124</v>
      </c>
      <c r="AX34" s="97">
        <f t="shared" si="1"/>
        <v>5.0880784194695226</v>
      </c>
    </row>
    <row r="35" spans="1:50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7">
        <f t="shared" si="0"/>
        <v>-11.816643805449981</v>
      </c>
      <c r="AX35" s="97">
        <f t="shared" si="1"/>
        <v>1.1160796206354553</v>
      </c>
    </row>
    <row r="36" spans="1:50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7">
        <f t="shared" si="0"/>
        <v>-4.4444444444444446</v>
      </c>
      <c r="AX36" s="97">
        <f t="shared" si="1"/>
        <v>4.8780487804878048</v>
      </c>
    </row>
    <row r="37" spans="1:50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7">
        <f t="shared" si="0"/>
        <v>-16.520323732875269</v>
      </c>
      <c r="AX37" s="97">
        <f t="shared" si="1"/>
        <v>-4.4347826086957749</v>
      </c>
    </row>
    <row r="38" spans="1:50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7">
        <f t="shared" si="0"/>
        <v>-8.8888888888888893</v>
      </c>
      <c r="AX38" s="97">
        <f t="shared" si="1"/>
        <v>-5.9945904760014521</v>
      </c>
    </row>
    <row r="39" spans="1:50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7">
        <f t="shared" si="0"/>
        <v>-7.7777777777777777</v>
      </c>
      <c r="AX39" s="97">
        <f t="shared" si="1"/>
        <v>-4.5033612156324603</v>
      </c>
    </row>
    <row r="40" spans="1:50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7">
        <f t="shared" si="0"/>
        <v>-5.4055111038820574</v>
      </c>
      <c r="AX40" s="97">
        <f t="shared" si="1"/>
        <v>-5.6198905657606328</v>
      </c>
    </row>
    <row r="41" spans="1:50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7">
        <f t="shared" si="0"/>
        <v>-5.4471544715446303</v>
      </c>
      <c r="AX41" s="97">
        <f t="shared" si="1"/>
        <v>-4.4649484155433345</v>
      </c>
    </row>
    <row r="42" spans="1:50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" si="7">AVERAGE(AV5:AV41)</f>
        <v>4104.8251109434732</v>
      </c>
      <c r="AW42" s="98">
        <f>(AV42-AJ42)/AJ42*100</f>
        <v>-7.6777160263140107</v>
      </c>
      <c r="AX42" s="98">
        <f>(AV42-AU42)/AU42*100</f>
        <v>-0.46985641182234827</v>
      </c>
    </row>
    <row r="43" spans="1:50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8">O42/N42*100-100</f>
        <v>35.281695529087301</v>
      </c>
      <c r="P43" s="82">
        <f t="shared" si="8"/>
        <v>-2.94645741585677</v>
      </c>
      <c r="Q43" s="82">
        <f t="shared" si="8"/>
        <v>-7.9013363739982196</v>
      </c>
      <c r="R43" s="82">
        <f t="shared" si="8"/>
        <v>-1.8941383086342256</v>
      </c>
      <c r="S43" s="82">
        <f t="shared" si="8"/>
        <v>2.6429727979020043</v>
      </c>
      <c r="T43" s="82">
        <f t="shared" si="8"/>
        <v>-9.7414641366363526</v>
      </c>
      <c r="U43" s="82">
        <f t="shared" si="8"/>
        <v>-2.2512906858512878</v>
      </c>
      <c r="V43" s="82">
        <f t="shared" si="8"/>
        <v>-7.5743385535984373</v>
      </c>
      <c r="W43" s="82">
        <f t="shared" si="8"/>
        <v>-2.6005721490926135</v>
      </c>
      <c r="X43" s="82">
        <f t="shared" si="8"/>
        <v>15.832300885633515</v>
      </c>
      <c r="Y43" s="82">
        <f t="shared" si="8"/>
        <v>-0.4131161008485833</v>
      </c>
      <c r="Z43" s="82">
        <f t="shared" si="8"/>
        <v>-6.1550409625677531</v>
      </c>
      <c r="AA43" s="82">
        <f t="shared" si="8"/>
        <v>1.5289240030700739</v>
      </c>
      <c r="AB43" s="82">
        <f t="shared" si="8"/>
        <v>0.12411759164257319</v>
      </c>
      <c r="AC43" s="82">
        <f t="shared" si="8"/>
        <v>-1.8354752306132838</v>
      </c>
      <c r="AD43" s="82">
        <f t="shared" si="8"/>
        <v>0.35773768218980706</v>
      </c>
      <c r="AE43" s="4">
        <f t="shared" si="8"/>
        <v>0.69736394951833347</v>
      </c>
      <c r="AF43" s="82">
        <f t="shared" si="8"/>
        <v>-0.45980549708112051</v>
      </c>
      <c r="AG43" s="82">
        <f t="shared" si="8"/>
        <v>-0.80867385197139185</v>
      </c>
      <c r="AH43" s="82">
        <f t="shared" si="8"/>
        <v>2.8774418961956769</v>
      </c>
      <c r="AI43" s="82">
        <f t="shared" si="8"/>
        <v>0.22254392555669256</v>
      </c>
      <c r="AJ43" s="82">
        <f t="shared" si="8"/>
        <v>1.5994888419003956</v>
      </c>
      <c r="AK43" s="82">
        <f t="shared" si="8"/>
        <v>-4.5866805570809674</v>
      </c>
      <c r="AL43" s="82">
        <f t="shared" si="8"/>
        <v>2.1158457919493259</v>
      </c>
      <c r="AM43" s="82">
        <f t="shared" si="8"/>
        <v>-1.2502516664897598</v>
      </c>
      <c r="AN43" s="82">
        <f t="shared" si="8"/>
        <v>-0.77025429417901137</v>
      </c>
      <c r="AO43" s="82">
        <f t="shared" ref="AO43" si="9">AO42/AN42*100-100</f>
        <v>0.34328992847014206</v>
      </c>
      <c r="AP43" s="82">
        <f t="shared" ref="AP43" si="10">AP42/AO42*100-100</f>
        <v>-0.13072610470592849</v>
      </c>
      <c r="AQ43" s="82">
        <f t="shared" ref="AQ43:AU43" si="11">AQ42/AP42*100-100</f>
        <v>-0.78673348655692621</v>
      </c>
      <c r="AR43" s="82">
        <f t="shared" si="11"/>
        <v>0.13252591764016586</v>
      </c>
      <c r="AS43" s="82">
        <f t="shared" si="11"/>
        <v>-0.2305238625659598</v>
      </c>
      <c r="AT43" s="82">
        <f t="shared" si="11"/>
        <v>0.16103482947791292</v>
      </c>
      <c r="AU43" s="82">
        <f t="shared" si="11"/>
        <v>-2.3414557915575784</v>
      </c>
      <c r="AV43" s="82">
        <f>AV42/AU42*100-100</f>
        <v>-0.46985641182234872</v>
      </c>
      <c r="AW43" s="99"/>
      <c r="AX43" s="99"/>
    </row>
    <row r="44" spans="1:50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2">O42/C42*100-100</f>
        <v>49.822425775418168</v>
      </c>
      <c r="P44" s="82">
        <f t="shared" si="12"/>
        <v>45.486480145675785</v>
      </c>
      <c r="Q44" s="82">
        <f t="shared" si="12"/>
        <v>33.270751090861324</v>
      </c>
      <c r="R44" s="82">
        <f t="shared" si="12"/>
        <v>28.933530527671593</v>
      </c>
      <c r="S44" s="82">
        <f t="shared" si="12"/>
        <v>33.113198353772702</v>
      </c>
      <c r="T44" s="82">
        <f t="shared" si="12"/>
        <v>9.3741604148085855</v>
      </c>
      <c r="U44" s="82">
        <f t="shared" si="12"/>
        <v>0.36169526670197172</v>
      </c>
      <c r="V44" s="82">
        <f t="shared" si="12"/>
        <v>1.6278125642854775</v>
      </c>
      <c r="W44" s="82">
        <f t="shared" si="12"/>
        <v>-3.3986334460088017</v>
      </c>
      <c r="X44" s="82">
        <f t="shared" si="12"/>
        <v>2.8403765066565114</v>
      </c>
      <c r="Y44" s="82">
        <f t="shared" si="12"/>
        <v>13.102637979219622</v>
      </c>
      <c r="Z44" s="82">
        <f t="shared" si="12"/>
        <v>4.6933271190966224</v>
      </c>
      <c r="AA44" s="82">
        <f t="shared" si="12"/>
        <v>-21.427649090797644</v>
      </c>
      <c r="AB44" s="82">
        <f t="shared" si="12"/>
        <v>-18.941781078580618</v>
      </c>
      <c r="AC44" s="82">
        <f t="shared" si="12"/>
        <v>-13.603072772191993</v>
      </c>
      <c r="AD44" s="82">
        <f t="shared" si="12"/>
        <v>-11.619958177904778</v>
      </c>
      <c r="AE44" s="82">
        <f t="shared" si="12"/>
        <v>-13.295211599570095</v>
      </c>
      <c r="AF44" s="82">
        <f t="shared" si="12"/>
        <v>-4.3789995133698909</v>
      </c>
      <c r="AG44" s="82">
        <f t="shared" si="12"/>
        <v>-2.967784307129989</v>
      </c>
      <c r="AH44" s="82">
        <f t="shared" si="12"/>
        <v>8.0049195838458331</v>
      </c>
      <c r="AI44" s="82">
        <f t="shared" si="12"/>
        <v>11.135435145858153</v>
      </c>
      <c r="AJ44" s="82">
        <f t="shared" si="12"/>
        <v>-2.5202528421690005</v>
      </c>
      <c r="AK44" s="82">
        <f t="shared" si="12"/>
        <v>-6.6055097757269863</v>
      </c>
      <c r="AL44" s="82">
        <f t="shared" si="12"/>
        <v>1.6256755757706856</v>
      </c>
      <c r="AM44" s="82">
        <f t="shared" si="12"/>
        <v>-1.1561484978718397</v>
      </c>
      <c r="AN44" s="82">
        <f t="shared" si="12"/>
        <v>-2.039084237993734</v>
      </c>
      <c r="AO44" s="82">
        <f t="shared" ref="AO44" si="13">AO42/AC42*100-100</f>
        <v>0.13516181184532172</v>
      </c>
      <c r="AP44" s="82">
        <f t="shared" ref="AP44" si="14">AP42/AD42*100-100</f>
        <v>-0.35221864799450486</v>
      </c>
      <c r="AQ44" s="82">
        <f t="shared" ref="AQ44:AU44" si="15">AQ42/AE42*100-100</f>
        <v>-1.8208471305557623</v>
      </c>
      <c r="AR44" s="82">
        <f t="shared" si="15"/>
        <v>-1.2366148331837508</v>
      </c>
      <c r="AS44" s="82">
        <f t="shared" si="15"/>
        <v>-0.66095915536143934</v>
      </c>
      <c r="AT44" s="82">
        <f t="shared" si="15"/>
        <v>-3.2839372113634226</v>
      </c>
      <c r="AU44" s="82">
        <f t="shared" si="15"/>
        <v>-5.758230398479725</v>
      </c>
      <c r="AV44" s="82">
        <f>AV42/AJ42*100-100</f>
        <v>-7.6777160263140019</v>
      </c>
      <c r="AW44" s="100"/>
      <c r="AX44" s="100"/>
    </row>
    <row r="46" spans="1:50" ht="15" customHeight="1" x14ac:dyDescent="0.25">
      <c r="A46" s="6" t="s">
        <v>40</v>
      </c>
      <c r="H46" s="1"/>
      <c r="I46" s="15"/>
      <c r="AW46" s="101"/>
      <c r="AX46" s="101"/>
    </row>
    <row r="47" spans="1:50" ht="15" customHeight="1" x14ac:dyDescent="0.25">
      <c r="A47" s="48" t="s">
        <v>7</v>
      </c>
      <c r="B47" s="87">
        <v>4666.666666666667</v>
      </c>
      <c r="C47" s="26"/>
      <c r="W47" s="1"/>
      <c r="AW47"/>
      <c r="AX47"/>
    </row>
    <row r="48" spans="1:50" ht="15" customHeight="1" x14ac:dyDescent="0.25">
      <c r="A48" s="48" t="s">
        <v>4</v>
      </c>
      <c r="B48" s="87">
        <v>4546.7701454108892</v>
      </c>
      <c r="C48" s="26"/>
      <c r="W48" s="1"/>
      <c r="AW48"/>
      <c r="AX48"/>
    </row>
    <row r="49" spans="1:50" ht="15" customHeight="1" x14ac:dyDescent="0.25">
      <c r="A49" s="1" t="s">
        <v>3</v>
      </c>
      <c r="B49" s="87">
        <v>4522.5</v>
      </c>
      <c r="C49" s="1"/>
      <c r="W49" s="1"/>
      <c r="AW49"/>
      <c r="AX49"/>
    </row>
    <row r="50" spans="1:50" ht="15" customHeight="1" x14ac:dyDescent="0.25">
      <c r="C50" s="1"/>
      <c r="AW50"/>
      <c r="AX50"/>
    </row>
    <row r="51" spans="1:50" ht="15" customHeight="1" x14ac:dyDescent="0.25">
      <c r="A51" s="6" t="s">
        <v>41</v>
      </c>
      <c r="B51" s="11"/>
      <c r="AW51"/>
      <c r="AX51"/>
    </row>
    <row r="52" spans="1:50" ht="15" customHeight="1" x14ac:dyDescent="0.25">
      <c r="A52" s="1" t="s">
        <v>48</v>
      </c>
      <c r="B52" s="87">
        <v>3716.67</v>
      </c>
      <c r="C52" s="1"/>
      <c r="I52" s="1"/>
      <c r="AW52"/>
      <c r="AX52"/>
    </row>
    <row r="53" spans="1:50" ht="15" customHeight="1" x14ac:dyDescent="0.25">
      <c r="A53" s="1" t="s">
        <v>29</v>
      </c>
      <c r="B53" s="87">
        <v>3702.4</v>
      </c>
      <c r="C53" s="1"/>
      <c r="I53" s="1"/>
      <c r="AW53"/>
      <c r="AX53"/>
    </row>
    <row r="54" spans="1:50" ht="15" customHeight="1" x14ac:dyDescent="0.25">
      <c r="A54" s="1" t="s">
        <v>19</v>
      </c>
      <c r="B54" s="87">
        <v>3600</v>
      </c>
      <c r="C54" s="1"/>
      <c r="D54" s="1"/>
      <c r="E54" s="73"/>
      <c r="I54" s="1"/>
      <c r="J54" s="22"/>
      <c r="AW54"/>
      <c r="AX54"/>
    </row>
    <row r="55" spans="1:50" ht="15" customHeight="1" x14ac:dyDescent="0.25">
      <c r="D55" s="1"/>
      <c r="E55" s="73"/>
      <c r="AW55"/>
      <c r="AX55"/>
    </row>
    <row r="56" spans="1:50" ht="15" customHeight="1" x14ac:dyDescent="0.25">
      <c r="A56" s="1"/>
      <c r="AW56"/>
      <c r="AX56"/>
    </row>
    <row r="57" spans="1:50" ht="15" customHeight="1" x14ac:dyDescent="0.25">
      <c r="A57" s="1"/>
      <c r="B57" s="11"/>
      <c r="AW57"/>
      <c r="AX57"/>
    </row>
    <row r="58" spans="1:50" ht="15" customHeight="1" x14ac:dyDescent="0.25">
      <c r="A58" s="1"/>
      <c r="B58" s="11"/>
      <c r="AW58"/>
      <c r="AX58"/>
    </row>
    <row r="59" spans="1:50" ht="15" customHeight="1" x14ac:dyDescent="0.25">
      <c r="A59" s="1"/>
      <c r="B59" s="11"/>
      <c r="AW59"/>
      <c r="AX59"/>
    </row>
    <row r="60" spans="1:50" ht="15" customHeight="1" x14ac:dyDescent="0.25">
      <c r="AW60"/>
      <c r="AX60"/>
    </row>
    <row r="61" spans="1:50" ht="15" customHeight="1" x14ac:dyDescent="0.25">
      <c r="AW61"/>
      <c r="AX61"/>
    </row>
    <row r="62" spans="1:50" ht="15" customHeight="1" x14ac:dyDescent="0.25">
      <c r="AW62"/>
      <c r="AX62"/>
    </row>
    <row r="63" spans="1:50" ht="15" customHeight="1" x14ac:dyDescent="0.25">
      <c r="AW63"/>
      <c r="AX63"/>
    </row>
    <row r="64" spans="1:50" ht="15" customHeight="1" x14ac:dyDescent="0.25">
      <c r="AW64"/>
      <c r="AX64"/>
    </row>
    <row r="65" spans="49:50" ht="15" customHeight="1" x14ac:dyDescent="0.25">
      <c r="AW65"/>
      <c r="AX65"/>
    </row>
    <row r="66" spans="49:50" ht="15" customHeight="1" x14ac:dyDescent="0.25">
      <c r="AW66"/>
      <c r="AX66"/>
    </row>
    <row r="67" spans="49:50" ht="15" customHeight="1" x14ac:dyDescent="0.25">
      <c r="AW67"/>
      <c r="AX67"/>
    </row>
    <row r="68" spans="49:50" ht="15" customHeight="1" x14ac:dyDescent="0.25">
      <c r="AW68"/>
      <c r="AX68"/>
    </row>
    <row r="69" spans="49:50" ht="15" customHeight="1" x14ac:dyDescent="0.25">
      <c r="AW69"/>
      <c r="AX69"/>
    </row>
    <row r="70" spans="49:50" ht="15" customHeight="1" x14ac:dyDescent="0.25">
      <c r="AW70"/>
      <c r="AX70"/>
    </row>
    <row r="71" spans="49:50" ht="15" customHeight="1" x14ac:dyDescent="0.25">
      <c r="AW71"/>
      <c r="AX71"/>
    </row>
    <row r="72" spans="49:50" ht="15" customHeight="1" x14ac:dyDescent="0.25">
      <c r="AW72"/>
      <c r="AX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X72"/>
  <sheetViews>
    <sheetView zoomScale="106" zoomScaleNormal="106" workbookViewId="0">
      <pane xSplit="2" ySplit="4" topLeftCell="AP35" activePane="bottomRight" state="frozen"/>
      <selection pane="topRight" activeCell="C1" sqref="C1"/>
      <selection pane="bottomLeft" activeCell="A4" sqref="A4"/>
      <selection pane="bottomRight" activeCell="AW5" sqref="AW5"/>
    </sheetView>
  </sheetViews>
  <sheetFormatPr defaultRowHeight="15" customHeight="1" x14ac:dyDescent="0.25"/>
  <cols>
    <col min="1" max="1" width="18.85546875" style="59" customWidth="1"/>
    <col min="2" max="2" width="34.7109375" style="59" bestFit="1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48" width="9.140625" style="59"/>
    <col min="49" max="50" width="34.140625" style="94" customWidth="1"/>
    <col min="51" max="16384" width="9.140625" style="59"/>
  </cols>
  <sheetData>
    <row r="2" spans="1:50" ht="15" customHeight="1" x14ac:dyDescent="0.25">
      <c r="AW2" s="95"/>
      <c r="AX2" s="95"/>
    </row>
    <row r="3" spans="1:50" ht="15" customHeight="1" x14ac:dyDescent="0.25">
      <c r="AW3" s="96" t="s">
        <v>49</v>
      </c>
      <c r="AX3" s="96" t="s">
        <v>50</v>
      </c>
    </row>
    <row r="4" spans="1:50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96" t="s">
        <v>51</v>
      </c>
      <c r="AX4" s="96" t="s">
        <v>52</v>
      </c>
    </row>
    <row r="5" spans="1:50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7">
        <f>(AV5-AJ5)/AJ5*100</f>
        <v>-15.011547344110854</v>
      </c>
      <c r="AX5" s="97">
        <f>(AV5-AU5)/AU5*100</f>
        <v>-2.4242424242424279</v>
      </c>
    </row>
    <row r="6" spans="1:50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7">
        <f t="shared" ref="AW6:AW41" si="0">(AV6-AJ6)/AJ6*100</f>
        <v>-12.244897959183673</v>
      </c>
      <c r="AX6" s="97">
        <f t="shared" ref="AX6:AX41" si="1">(AV6-AU6)/AU6*100</f>
        <v>2.3809523809523809</v>
      </c>
    </row>
    <row r="7" spans="1:50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7">
        <f t="shared" si="0"/>
        <v>-5</v>
      </c>
      <c r="AX7" s="97">
        <f t="shared" si="1"/>
        <v>-8.0255953156820627</v>
      </c>
    </row>
    <row r="8" spans="1:50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7">
        <f t="shared" si="0"/>
        <v>-2.0947176684881605</v>
      </c>
      <c r="AX8" s="97">
        <f t="shared" si="1"/>
        <v>-3.2016008004002088</v>
      </c>
    </row>
    <row r="9" spans="1:50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7">
        <f t="shared" si="0"/>
        <v>-10.154459392127253</v>
      </c>
      <c r="AX9" s="97">
        <f t="shared" si="1"/>
        <v>-5.7488626292021658</v>
      </c>
    </row>
    <row r="10" spans="1:50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2481.8812987254878</v>
      </c>
      <c r="AV10" s="87">
        <v>2481.8812987254855</v>
      </c>
      <c r="AW10" s="97">
        <f t="shared" si="0"/>
        <v>-2.671321618608411</v>
      </c>
      <c r="AX10" s="97">
        <f t="shared" si="1"/>
        <v>-9.1613436774754091E-14</v>
      </c>
    </row>
    <row r="11" spans="1:50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7">
        <f t="shared" si="0"/>
        <v>-1.7094017094017053</v>
      </c>
      <c r="AX11" s="97">
        <f t="shared" si="1"/>
        <v>1.5901060070669664</v>
      </c>
    </row>
    <row r="12" spans="1:50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7">
        <f t="shared" si="0"/>
        <v>-15.923511746441694</v>
      </c>
      <c r="AX12" s="97">
        <f t="shared" si="1"/>
        <v>4.1532325246319983</v>
      </c>
    </row>
    <row r="13" spans="1:50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7">
        <f t="shared" si="0"/>
        <v>-4.2830968184920017</v>
      </c>
      <c r="AX13" s="97">
        <f t="shared" si="1"/>
        <v>0</v>
      </c>
    </row>
    <row r="14" spans="1:50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7">
        <f t="shared" si="0"/>
        <v>-5.9736842105263248</v>
      </c>
      <c r="AX14" s="97">
        <f t="shared" si="1"/>
        <v>-6.5682498930250439</v>
      </c>
    </row>
    <row r="15" spans="1:50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7">
        <f t="shared" si="0"/>
        <v>-21.794019933554821</v>
      </c>
      <c r="AX15" s="97">
        <f t="shared" si="1"/>
        <v>-3.0876904075751397</v>
      </c>
    </row>
    <row r="16" spans="1:50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7">
        <f t="shared" si="0"/>
        <v>-15.65217391304331</v>
      </c>
      <c r="AX16" s="97">
        <f t="shared" si="1"/>
        <v>-4.901960784313534</v>
      </c>
    </row>
    <row r="17" spans="1:50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7">
        <f t="shared" si="0"/>
        <v>-6.6694870290791908</v>
      </c>
      <c r="AX17" s="97">
        <f t="shared" si="1"/>
        <v>2.4265371102889981</v>
      </c>
    </row>
    <row r="18" spans="1:50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7">
        <f t="shared" si="0"/>
        <v>-4.7612556652590134</v>
      </c>
      <c r="AX18" s="97">
        <f t="shared" si="1"/>
        <v>0</v>
      </c>
    </row>
    <row r="19" spans="1:50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7">
        <f t="shared" si="0"/>
        <v>-15.785636164782927</v>
      </c>
      <c r="AX19" s="97">
        <f t="shared" si="1"/>
        <v>-7.9813878651469796</v>
      </c>
    </row>
    <row r="20" spans="1:50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7">
        <f t="shared" si="0"/>
        <v>-19.063988268576622</v>
      </c>
      <c r="AX20" s="97">
        <f t="shared" si="1"/>
        <v>4.7347818924764145</v>
      </c>
    </row>
    <row r="21" spans="1:50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7">
        <f t="shared" si="0"/>
        <v>0.94950594934196797</v>
      </c>
      <c r="AX21" s="97">
        <f t="shared" si="1"/>
        <v>0</v>
      </c>
    </row>
    <row r="22" spans="1:50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7">
        <f t="shared" si="0"/>
        <v>-10.018735365564082</v>
      </c>
      <c r="AX22" s="97">
        <f t="shared" si="1"/>
        <v>1.4078383616783854</v>
      </c>
    </row>
    <row r="23" spans="1:50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7">
        <f t="shared" si="0"/>
        <v>-6.9582644651196564</v>
      </c>
      <c r="AX23" s="97">
        <f t="shared" si="1"/>
        <v>-8.5532353784713278E-14</v>
      </c>
    </row>
    <row r="24" spans="1:50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7">
        <f t="shared" si="0"/>
        <v>-4.8683411954878766</v>
      </c>
      <c r="AX24" s="97">
        <f t="shared" si="1"/>
        <v>4.7983134861858421</v>
      </c>
    </row>
    <row r="25" spans="1:50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7">
        <f t="shared" si="0"/>
        <v>-18.678815489749432</v>
      </c>
      <c r="AX25" s="97">
        <f t="shared" si="1"/>
        <v>-4.9809885931559679</v>
      </c>
    </row>
    <row r="26" spans="1:50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7">
        <f t="shared" si="0"/>
        <v>-3.201759848334329</v>
      </c>
      <c r="AX26" s="97">
        <f t="shared" si="1"/>
        <v>-8.9483592770154916E-14</v>
      </c>
    </row>
    <row r="27" spans="1:50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7">
        <f t="shared" si="0"/>
        <v>-7.5</v>
      </c>
      <c r="AX27" s="97">
        <f t="shared" si="1"/>
        <v>-4.4391054270665808</v>
      </c>
    </row>
    <row r="28" spans="1:50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7">
        <f t="shared" si="0"/>
        <v>-4.7368421052631584</v>
      </c>
      <c r="AX28" s="97">
        <f t="shared" si="1"/>
        <v>-4.7368421052631584</v>
      </c>
    </row>
    <row r="29" spans="1:50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7">
        <f t="shared" si="0"/>
        <v>-12.335272827058402</v>
      </c>
      <c r="AX29" s="97">
        <f t="shared" si="1"/>
        <v>2.2080860894145222</v>
      </c>
    </row>
    <row r="30" spans="1:50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7">
        <f t="shared" si="0"/>
        <v>-2.1526418786692849</v>
      </c>
      <c r="AX30" s="97">
        <f t="shared" si="1"/>
        <v>4.0221914008321678</v>
      </c>
    </row>
    <row r="31" spans="1:50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7">
        <f t="shared" si="0"/>
        <v>-5.7903202558948808</v>
      </c>
      <c r="AX31" s="97">
        <f t="shared" si="1"/>
        <v>2.9919380253352532</v>
      </c>
    </row>
    <row r="32" spans="1:50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7">
        <f t="shared" si="0"/>
        <v>-16.6829756179764</v>
      </c>
      <c r="AX32" s="97">
        <f t="shared" si="1"/>
        <v>0</v>
      </c>
    </row>
    <row r="33" spans="1:50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7">
        <f t="shared" si="0"/>
        <v>-10.116642419618918</v>
      </c>
      <c r="AX33" s="97">
        <f t="shared" si="1"/>
        <v>-9.7528777617731985E-14</v>
      </c>
    </row>
    <row r="34" spans="1:50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7">
        <f t="shared" si="0"/>
        <v>-12.314862585743471</v>
      </c>
      <c r="AX34" s="97">
        <f t="shared" si="1"/>
        <v>5.3432912832222081</v>
      </c>
    </row>
    <row r="35" spans="1:50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7">
        <f t="shared" si="0"/>
        <v>-11.777573478736862</v>
      </c>
      <c r="AX35" s="97">
        <f t="shared" si="1"/>
        <v>-9.7499232513419796E-14</v>
      </c>
    </row>
    <row r="36" spans="1:50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7">
        <f t="shared" si="0"/>
        <v>-14.746543778801843</v>
      </c>
      <c r="AX36" s="97">
        <f t="shared" si="1"/>
        <v>2.4930747922437675</v>
      </c>
    </row>
    <row r="37" spans="1:50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7">
        <f t="shared" si="0"/>
        <v>-9.5789381083319451</v>
      </c>
      <c r="AX37" s="97">
        <f t="shared" si="1"/>
        <v>4.2563367713939186</v>
      </c>
    </row>
    <row r="38" spans="1:50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7">
        <f t="shared" si="0"/>
        <v>2.6594054429007428</v>
      </c>
      <c r="AX38" s="97">
        <f t="shared" si="1"/>
        <v>-8.8593412152458763E-14</v>
      </c>
    </row>
    <row r="39" spans="1:50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7">
        <f t="shared" si="0"/>
        <v>9.6170525163401628</v>
      </c>
      <c r="AX39" s="97">
        <f t="shared" si="1"/>
        <v>-8.2970184008309549E-14</v>
      </c>
    </row>
    <row r="40" spans="1:50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97">
        <f t="shared" si="0"/>
        <v>-6.1232348723057406</v>
      </c>
      <c r="AX40" s="97">
        <f t="shared" si="1"/>
        <v>0</v>
      </c>
    </row>
    <row r="41" spans="1:50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7">
        <f t="shared" si="0"/>
        <v>0.13858152319173769</v>
      </c>
      <c r="AX41" s="97">
        <f t="shared" si="1"/>
        <v>-9.0823605441454324E-14</v>
      </c>
    </row>
    <row r="42" spans="1:50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1976.1112893412189</v>
      </c>
      <c r="AV42" s="68">
        <f t="shared" ref="AV42" si="7">AVERAGE(AV5:AV41)</f>
        <v>1967.4623086521233</v>
      </c>
      <c r="AW42" s="98">
        <f>(AV42-AJ42)/AJ42*100</f>
        <v>-8.2896873266920927</v>
      </c>
      <c r="AX42" s="98">
        <f>(AV42-AU42)/AU42*100</f>
        <v>-0.43767680169364265</v>
      </c>
    </row>
    <row r="43" spans="1:50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8">O42/N42*100-100</f>
        <v>28.239702406242088</v>
      </c>
      <c r="P43" s="68">
        <f t="shared" si="8"/>
        <v>5.484478141895849</v>
      </c>
      <c r="Q43" s="68">
        <f t="shared" si="8"/>
        <v>-7.9306415263560979</v>
      </c>
      <c r="R43" s="68">
        <f t="shared" si="8"/>
        <v>-2.6149626167780582</v>
      </c>
      <c r="S43" s="68">
        <f t="shared" si="8"/>
        <v>0.7488530175869812</v>
      </c>
      <c r="T43" s="68">
        <f t="shared" si="8"/>
        <v>-9.4258349522279019</v>
      </c>
      <c r="U43" s="68">
        <f t="shared" si="8"/>
        <v>0.46277838499308643</v>
      </c>
      <c r="V43" s="68">
        <f t="shared" si="8"/>
        <v>-10.578815060992497</v>
      </c>
      <c r="W43" s="68">
        <f t="shared" si="8"/>
        <v>-3.9819382846933422</v>
      </c>
      <c r="X43" s="68">
        <f t="shared" si="8"/>
        <v>24.203384927505383</v>
      </c>
      <c r="Y43" s="68">
        <f t="shared" si="8"/>
        <v>0.15748038161589761</v>
      </c>
      <c r="Z43" s="68">
        <f t="shared" si="8"/>
        <v>-4.2414394315864854</v>
      </c>
      <c r="AA43" s="68">
        <f t="shared" si="8"/>
        <v>-3.8160535769357438</v>
      </c>
      <c r="AB43" s="68">
        <f t="shared" si="8"/>
        <v>-1.5569333581607765</v>
      </c>
      <c r="AC43" s="68">
        <f t="shared" si="8"/>
        <v>-3.0301709186067711</v>
      </c>
      <c r="AD43" s="68">
        <f t="shared" si="8"/>
        <v>-1.5519807149466232</v>
      </c>
      <c r="AE43" s="68">
        <f t="shared" si="8"/>
        <v>0.68260289056436818</v>
      </c>
      <c r="AF43" s="68">
        <f t="shared" si="8"/>
        <v>-1.800314583783134</v>
      </c>
      <c r="AG43" s="68">
        <f t="shared" si="8"/>
        <v>-1.2030717342731378</v>
      </c>
      <c r="AH43" s="68">
        <f t="shared" si="8"/>
        <v>2.1732489756255404</v>
      </c>
      <c r="AI43" s="68">
        <f t="shared" si="8"/>
        <v>2.5962447772004111</v>
      </c>
      <c r="AJ43" s="68">
        <f t="shared" si="8"/>
        <v>1.7948261922528417</v>
      </c>
      <c r="AK43" s="68">
        <f t="shared" si="8"/>
        <v>-2.823192234957304</v>
      </c>
      <c r="AL43" s="68">
        <f t="shared" si="8"/>
        <v>-1.5323445451692663</v>
      </c>
      <c r="AM43" s="68">
        <f t="shared" si="8"/>
        <v>-0.63185721971971986</v>
      </c>
      <c r="AN43" s="68">
        <f t="shared" si="8"/>
        <v>1.3659557375334259</v>
      </c>
      <c r="AO43" s="68">
        <f t="shared" ref="AO43" si="9">AO42/AN42*100-100</f>
        <v>-0.15616677442980631</v>
      </c>
      <c r="AP43" s="68">
        <f t="shared" ref="AP43:AQ43" si="10">AP42/AO42*100-100</f>
        <v>-0.86828930124460157</v>
      </c>
      <c r="AQ43" s="68">
        <f t="shared" si="10"/>
        <v>-0.90332162758167556</v>
      </c>
      <c r="AR43" s="68">
        <f>AR42/AQ42*100-100</f>
        <v>-1.610686501966228</v>
      </c>
      <c r="AS43" s="68">
        <f>AS42/AR42*100-100</f>
        <v>1.4746879703947684</v>
      </c>
      <c r="AT43" s="68">
        <f>AT42/AS42*100-100</f>
        <v>-1.2081428832588585</v>
      </c>
      <c r="AU43" s="68">
        <f>AU42/AT42*100-100</f>
        <v>-1.2111601845649602</v>
      </c>
      <c r="AV43" s="68">
        <f>AV42/AU42*100-100</f>
        <v>-0.43767680169364098</v>
      </c>
      <c r="AW43" s="99"/>
      <c r="AX43" s="99"/>
    </row>
    <row r="44" spans="1:50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1">O42/C42*100-100</f>
        <v>39.391855191786078</v>
      </c>
      <c r="P44" s="68">
        <f t="shared" si="11"/>
        <v>45.58859294030151</v>
      </c>
      <c r="Q44" s="68">
        <f t="shared" si="11"/>
        <v>35.569511840558533</v>
      </c>
      <c r="R44" s="68">
        <f t="shared" si="11"/>
        <v>30.354526498569726</v>
      </c>
      <c r="S44" s="68">
        <f t="shared" si="11"/>
        <v>31.964959767514642</v>
      </c>
      <c r="T44" s="68">
        <f t="shared" si="11"/>
        <v>12.907447548801713</v>
      </c>
      <c r="U44" s="68">
        <f t="shared" si="11"/>
        <v>7.4915394878441361</v>
      </c>
      <c r="V44" s="68">
        <f t="shared" si="11"/>
        <v>3.2489541344184971</v>
      </c>
      <c r="W44" s="68">
        <f t="shared" si="11"/>
        <v>-1.401923797200439</v>
      </c>
      <c r="X44" s="68">
        <f t="shared" si="11"/>
        <v>14.855026788772264</v>
      </c>
      <c r="Y44" s="68">
        <f t="shared" si="11"/>
        <v>21.159427729655761</v>
      </c>
      <c r="Z44" s="68">
        <f t="shared" si="11"/>
        <v>13.724970822467114</v>
      </c>
      <c r="AA44" s="68">
        <f t="shared" si="11"/>
        <v>-14.70257420045067</v>
      </c>
      <c r="AB44" s="68">
        <f t="shared" si="11"/>
        <v>-20.396438222247667</v>
      </c>
      <c r="AC44" s="68">
        <f t="shared" si="11"/>
        <v>-16.1594703403035</v>
      </c>
      <c r="AD44" s="68">
        <f t="shared" si="11"/>
        <v>-15.244330108673083</v>
      </c>
      <c r="AE44" s="68">
        <f t="shared" si="11"/>
        <v>-15.300063486552901</v>
      </c>
      <c r="AF44" s="68">
        <f t="shared" si="11"/>
        <v>-8.1690996984947049</v>
      </c>
      <c r="AG44" s="68">
        <f t="shared" si="11"/>
        <v>-9.691818049298746</v>
      </c>
      <c r="AH44" s="68">
        <f t="shared" si="11"/>
        <v>3.1867377431724861</v>
      </c>
      <c r="AI44" s="68">
        <f t="shared" si="11"/>
        <v>10.256045728651245</v>
      </c>
      <c r="AJ44" s="68">
        <f t="shared" si="11"/>
        <v>-9.6361583209344417</v>
      </c>
      <c r="AK44" s="68">
        <f t="shared" si="11"/>
        <v>-12.325373618632625</v>
      </c>
      <c r="AL44" s="68">
        <f t="shared" si="11"/>
        <v>-9.8449804236178693</v>
      </c>
      <c r="AM44" s="68">
        <f t="shared" si="11"/>
        <v>-6.8603733701998806</v>
      </c>
      <c r="AN44" s="68">
        <f t="shared" si="11"/>
        <v>-4.0949495740910464</v>
      </c>
      <c r="AO44" s="68">
        <f t="shared" ref="AO44" si="12">AO42/AC42*100-100</f>
        <v>-1.2525034753131763</v>
      </c>
      <c r="AP44" s="68">
        <f t="shared" ref="AP44:AQ44" si="13">AP42/AD42*100-100</f>
        <v>-0.56673228368546802</v>
      </c>
      <c r="AQ44" s="68">
        <f t="shared" si="13"/>
        <v>-2.1329776196556196</v>
      </c>
      <c r="AR44" s="68">
        <f>AR42/AF42*100-100</f>
        <v>-1.9439919253689482</v>
      </c>
      <c r="AS44" s="68">
        <f>AS42/AG42*100-100</f>
        <v>0.71368612021383626</v>
      </c>
      <c r="AT44" s="68">
        <f>AT42/AH42*100-100</f>
        <v>-2.6194019604673855</v>
      </c>
      <c r="AU44" s="68">
        <f>AU42/AI42*100-100</f>
        <v>-6.2332513071034157</v>
      </c>
      <c r="AV44" s="68">
        <f>AV42/AJ42*100-100</f>
        <v>-8.2896873266921034</v>
      </c>
      <c r="AW44" s="100"/>
      <c r="AX44" s="100"/>
    </row>
    <row r="46" spans="1:50" ht="15" customHeight="1" x14ac:dyDescent="0.25">
      <c r="A46" s="69" t="s">
        <v>40</v>
      </c>
      <c r="AW46" s="101"/>
      <c r="AX46" s="101"/>
    </row>
    <row r="47" spans="1:50" ht="15" customHeight="1" x14ac:dyDescent="0.25">
      <c r="A47" s="90" t="s">
        <v>5</v>
      </c>
      <c r="B47" s="91">
        <v>2481.8812987254855</v>
      </c>
      <c r="V47" s="48"/>
      <c r="W47" s="70"/>
      <c r="AW47"/>
      <c r="AX47"/>
    </row>
    <row r="48" spans="1:50" ht="15" customHeight="1" x14ac:dyDescent="0.25">
      <c r="A48" s="48" t="s">
        <v>8</v>
      </c>
      <c r="B48" s="87">
        <v>2382.2873680730891</v>
      </c>
      <c r="V48" s="48"/>
      <c r="W48" s="70"/>
      <c r="AW48"/>
      <c r="AX48"/>
    </row>
    <row r="49" spans="1:50" ht="15" customHeight="1" x14ac:dyDescent="0.25">
      <c r="A49" s="48" t="s">
        <v>34</v>
      </c>
      <c r="B49" s="93">
        <v>2322.8002824708865</v>
      </c>
      <c r="G49" s="52"/>
      <c r="V49" s="48"/>
      <c r="W49" s="70"/>
      <c r="AW49"/>
      <c r="AX49"/>
    </row>
    <row r="50" spans="1:50" ht="15" customHeight="1" x14ac:dyDescent="0.25">
      <c r="A50" s="1"/>
      <c r="B50" s="88"/>
      <c r="C50" s="48"/>
      <c r="V50" s="48"/>
      <c r="W50" s="71"/>
      <c r="AW50"/>
      <c r="AX50"/>
    </row>
    <row r="51" spans="1:50" ht="15" customHeight="1" x14ac:dyDescent="0.25">
      <c r="A51" s="69" t="s">
        <v>41</v>
      </c>
      <c r="AW51"/>
      <c r="AX51"/>
    </row>
    <row r="52" spans="1:50" ht="15" customHeight="1" x14ac:dyDescent="0.25">
      <c r="A52" s="48" t="s">
        <v>10</v>
      </c>
      <c r="B52" s="87">
        <v>1681.4285714285713</v>
      </c>
      <c r="V52" s="48"/>
      <c r="W52" s="70"/>
      <c r="Z52" s="48"/>
      <c r="AW52"/>
      <c r="AX52"/>
    </row>
    <row r="53" spans="1:50" ht="15" customHeight="1" x14ac:dyDescent="0.25">
      <c r="A53" s="48" t="s">
        <v>11</v>
      </c>
      <c r="B53" s="87">
        <v>1516.6666666666667</v>
      </c>
      <c r="V53" s="48"/>
      <c r="W53" s="70"/>
      <c r="Z53" s="48"/>
      <c r="AW53"/>
      <c r="AX53"/>
    </row>
    <row r="54" spans="1:50" ht="15" customHeight="1" x14ac:dyDescent="0.25">
      <c r="A54" s="48" t="s">
        <v>14</v>
      </c>
      <c r="B54" s="92">
        <v>1515.3846153846155</v>
      </c>
      <c r="V54" s="48"/>
      <c r="W54" s="70"/>
      <c r="Z54" s="48"/>
      <c r="AW54"/>
      <c r="AX54"/>
    </row>
    <row r="55" spans="1:50" ht="15" customHeight="1" x14ac:dyDescent="0.25">
      <c r="AW55"/>
      <c r="AX55"/>
    </row>
    <row r="56" spans="1:50" ht="15" customHeight="1" x14ac:dyDescent="0.25">
      <c r="AW56"/>
      <c r="AX56"/>
    </row>
    <row r="57" spans="1:50" ht="15" customHeight="1" x14ac:dyDescent="0.25">
      <c r="A57" s="48"/>
      <c r="B57" s="11"/>
      <c r="AW57"/>
      <c r="AX57"/>
    </row>
    <row r="58" spans="1:50" ht="15" customHeight="1" x14ac:dyDescent="0.25">
      <c r="A58" s="48"/>
      <c r="B58" s="11"/>
      <c r="AW58"/>
      <c r="AX58"/>
    </row>
    <row r="59" spans="1:50" ht="15" customHeight="1" x14ac:dyDescent="0.25">
      <c r="A59" s="48"/>
      <c r="B59" s="11"/>
      <c r="AW59"/>
      <c r="AX59"/>
    </row>
    <row r="60" spans="1:50" ht="15" customHeight="1" x14ac:dyDescent="0.25">
      <c r="AW60"/>
      <c r="AX60"/>
    </row>
    <row r="61" spans="1:50" ht="15" customHeight="1" x14ac:dyDescent="0.25">
      <c r="B61" s="48"/>
      <c r="C61" s="49"/>
      <c r="AW61"/>
      <c r="AX61"/>
    </row>
    <row r="62" spans="1:50" ht="15" customHeight="1" x14ac:dyDescent="0.25">
      <c r="AW62"/>
      <c r="AX62"/>
    </row>
    <row r="63" spans="1:50" ht="15" customHeight="1" x14ac:dyDescent="0.25">
      <c r="AW63"/>
      <c r="AX63"/>
    </row>
    <row r="64" spans="1:50" ht="15" customHeight="1" x14ac:dyDescent="0.25">
      <c r="AW64"/>
      <c r="AX64"/>
    </row>
    <row r="65" spans="49:50" ht="15" customHeight="1" x14ac:dyDescent="0.25">
      <c r="AW65"/>
      <c r="AX65"/>
    </row>
    <row r="66" spans="49:50" ht="15" customHeight="1" x14ac:dyDescent="0.25">
      <c r="AW66"/>
      <c r="AX66"/>
    </row>
    <row r="67" spans="49:50" ht="15" customHeight="1" x14ac:dyDescent="0.25">
      <c r="AW67"/>
      <c r="AX67"/>
    </row>
    <row r="68" spans="49:50" ht="15" customHeight="1" x14ac:dyDescent="0.25">
      <c r="AW68"/>
      <c r="AX68"/>
    </row>
    <row r="69" spans="49:50" ht="15" customHeight="1" x14ac:dyDescent="0.25">
      <c r="AW69"/>
      <c r="AX69"/>
    </row>
    <row r="70" spans="49:50" ht="15" customHeight="1" x14ac:dyDescent="0.25">
      <c r="AW70"/>
      <c r="AX70"/>
    </row>
    <row r="71" spans="49:50" ht="15" customHeight="1" x14ac:dyDescent="0.25">
      <c r="AW71"/>
      <c r="AX71"/>
    </row>
    <row r="72" spans="49:50" ht="15" customHeight="1" x14ac:dyDescent="0.25">
      <c r="AW72"/>
      <c r="AX7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67"/>
  <sheetViews>
    <sheetView workbookViewId="0">
      <selection activeCell="C1" sqref="C1"/>
    </sheetView>
  </sheetViews>
  <sheetFormatPr defaultRowHeight="15" x14ac:dyDescent="0.25"/>
  <cols>
    <col min="4" max="4" width="10.28515625" customWidth="1"/>
    <col min="5" max="5" width="10.5703125" customWidth="1"/>
    <col min="6" max="6" width="13.42578125" customWidth="1"/>
  </cols>
  <sheetData>
    <row r="2" spans="2:7" x14ac:dyDescent="0.25">
      <c r="E2" s="11"/>
    </row>
    <row r="3" spans="2:7" x14ac:dyDescent="0.25">
      <c r="B3" s="26"/>
      <c r="C3" s="48"/>
      <c r="D3" s="87"/>
      <c r="E3" s="11"/>
      <c r="F3" s="48"/>
      <c r="G3" s="88"/>
    </row>
    <row r="4" spans="2:7" x14ac:dyDescent="0.25">
      <c r="B4" s="1"/>
      <c r="C4" s="48"/>
      <c r="D4" s="87"/>
      <c r="E4" s="11"/>
      <c r="F4" s="48"/>
      <c r="G4" s="88"/>
    </row>
    <row r="5" spans="2:7" x14ac:dyDescent="0.25">
      <c r="B5" s="1"/>
      <c r="C5" s="48"/>
      <c r="D5" s="87"/>
      <c r="E5" s="11"/>
      <c r="F5" s="48"/>
      <c r="G5" s="88"/>
    </row>
    <row r="6" spans="2:7" x14ac:dyDescent="0.25">
      <c r="B6" s="1"/>
      <c r="C6" s="48"/>
      <c r="D6" s="87"/>
      <c r="E6" s="11"/>
      <c r="F6" s="48"/>
      <c r="G6" s="88"/>
    </row>
    <row r="7" spans="2:7" x14ac:dyDescent="0.25">
      <c r="B7" s="1"/>
      <c r="C7" s="48"/>
      <c r="D7" s="87"/>
      <c r="E7" s="11"/>
      <c r="F7" s="48"/>
      <c r="G7" s="88"/>
    </row>
    <row r="8" spans="2:7" x14ac:dyDescent="0.25">
      <c r="B8" s="1"/>
      <c r="C8" s="90"/>
      <c r="D8" s="87"/>
      <c r="E8" s="11"/>
      <c r="F8" s="48"/>
      <c r="G8" s="88"/>
    </row>
    <row r="9" spans="2:7" x14ac:dyDescent="0.25">
      <c r="B9" s="1"/>
      <c r="C9" s="48"/>
      <c r="D9" s="87"/>
      <c r="E9" s="11"/>
      <c r="F9" s="48"/>
      <c r="G9" s="88"/>
    </row>
    <row r="10" spans="2:7" x14ac:dyDescent="0.25">
      <c r="B10" s="1"/>
      <c r="C10" s="48"/>
      <c r="D10" s="87"/>
      <c r="E10" s="11"/>
      <c r="F10" s="48"/>
      <c r="G10" s="88"/>
    </row>
    <row r="11" spans="2:7" x14ac:dyDescent="0.25">
      <c r="B11" s="1"/>
      <c r="C11" s="48"/>
      <c r="D11" s="87"/>
      <c r="E11" s="11"/>
      <c r="F11" s="48"/>
      <c r="G11" s="88"/>
    </row>
    <row r="12" spans="2:7" x14ac:dyDescent="0.25">
      <c r="B12" s="1"/>
      <c r="C12" s="48"/>
      <c r="D12" s="87"/>
      <c r="E12" s="11"/>
      <c r="F12" s="48"/>
      <c r="G12" s="88"/>
    </row>
    <row r="13" spans="2:7" x14ac:dyDescent="0.25">
      <c r="B13" s="1"/>
      <c r="C13" s="48"/>
      <c r="D13" s="87"/>
      <c r="E13" s="11"/>
      <c r="F13" s="48"/>
      <c r="G13" s="88"/>
    </row>
    <row r="14" spans="2:7" x14ac:dyDescent="0.25">
      <c r="B14" s="1"/>
      <c r="C14" s="48"/>
      <c r="D14" s="87"/>
      <c r="E14" s="11"/>
      <c r="F14" s="48"/>
      <c r="G14" s="88"/>
    </row>
    <row r="15" spans="2:7" x14ac:dyDescent="0.25">
      <c r="B15" s="1"/>
      <c r="C15" s="48"/>
      <c r="D15" s="87"/>
      <c r="E15" s="11"/>
      <c r="F15" s="48"/>
      <c r="G15" s="88"/>
    </row>
    <row r="16" spans="2:7" x14ac:dyDescent="0.25">
      <c r="B16" s="1"/>
      <c r="C16" s="48"/>
      <c r="D16" s="87"/>
      <c r="E16" s="11"/>
      <c r="F16" s="48"/>
      <c r="G16" s="88"/>
    </row>
    <row r="17" spans="2:7" x14ac:dyDescent="0.25">
      <c r="B17" s="1"/>
      <c r="C17" s="48"/>
      <c r="D17" s="87"/>
      <c r="E17" s="11"/>
      <c r="F17" s="48"/>
      <c r="G17" s="88"/>
    </row>
    <row r="18" spans="2:7" x14ac:dyDescent="0.25">
      <c r="B18" s="1"/>
      <c r="C18" s="48"/>
      <c r="D18" s="87"/>
      <c r="E18" s="11"/>
      <c r="F18" s="48"/>
      <c r="G18" s="88"/>
    </row>
    <row r="19" spans="2:7" x14ac:dyDescent="0.25">
      <c r="B19" s="1"/>
      <c r="C19" s="48"/>
      <c r="D19" s="87"/>
      <c r="E19" s="11"/>
      <c r="F19" s="48"/>
      <c r="G19" s="88"/>
    </row>
    <row r="20" spans="2:7" x14ac:dyDescent="0.25">
      <c r="B20" s="1"/>
      <c r="C20" s="48"/>
      <c r="D20" s="87"/>
      <c r="E20" s="11"/>
      <c r="F20" s="48"/>
      <c r="G20" s="88"/>
    </row>
    <row r="21" spans="2:7" x14ac:dyDescent="0.25">
      <c r="B21" s="1"/>
      <c r="C21" s="48"/>
      <c r="D21" s="87"/>
      <c r="E21" s="11"/>
      <c r="F21" s="48"/>
      <c r="G21" s="88"/>
    </row>
    <row r="22" spans="2:7" x14ac:dyDescent="0.25">
      <c r="B22" s="1"/>
      <c r="C22" s="48"/>
      <c r="D22" s="87"/>
      <c r="E22" s="11"/>
      <c r="F22" s="48"/>
      <c r="G22" s="88"/>
    </row>
    <row r="23" spans="2:7" x14ac:dyDescent="0.25">
      <c r="B23" s="1"/>
      <c r="C23" s="48"/>
      <c r="D23" s="87"/>
      <c r="E23" s="11"/>
      <c r="F23" s="48"/>
      <c r="G23" s="88"/>
    </row>
    <row r="24" spans="2:7" x14ac:dyDescent="0.25">
      <c r="B24" s="1"/>
      <c r="C24" s="48"/>
      <c r="D24" s="87"/>
      <c r="E24" s="11"/>
      <c r="F24" s="48"/>
      <c r="G24" s="88"/>
    </row>
    <row r="25" spans="2:7" x14ac:dyDescent="0.25">
      <c r="B25" s="1"/>
      <c r="C25" s="48"/>
      <c r="D25" s="87"/>
      <c r="E25" s="11"/>
      <c r="F25" s="48"/>
      <c r="G25" s="88"/>
    </row>
    <row r="26" spans="2:7" x14ac:dyDescent="0.25">
      <c r="B26" s="1"/>
      <c r="C26" s="48"/>
      <c r="D26" s="87"/>
      <c r="E26" s="11"/>
      <c r="F26" s="48"/>
      <c r="G26" s="88"/>
    </row>
    <row r="27" spans="2:7" x14ac:dyDescent="0.25">
      <c r="B27" s="1"/>
      <c r="C27" s="48"/>
      <c r="D27" s="87"/>
      <c r="E27" s="11"/>
      <c r="F27" s="48"/>
      <c r="G27" s="88"/>
    </row>
    <row r="28" spans="2:7" x14ac:dyDescent="0.25">
      <c r="B28" s="1"/>
      <c r="C28" s="48"/>
      <c r="D28" s="87"/>
      <c r="E28" s="11"/>
      <c r="F28" s="48"/>
      <c r="G28" s="88"/>
    </row>
    <row r="29" spans="2:7" x14ac:dyDescent="0.25">
      <c r="B29" s="1"/>
      <c r="C29" s="48"/>
      <c r="D29" s="87"/>
      <c r="E29" s="11"/>
      <c r="F29" s="48"/>
      <c r="G29" s="88"/>
    </row>
    <row r="30" spans="2:7" x14ac:dyDescent="0.25">
      <c r="B30" s="1"/>
      <c r="C30" s="48"/>
      <c r="D30" s="87"/>
      <c r="F30" s="48"/>
      <c r="G30" s="88"/>
    </row>
    <row r="31" spans="2:7" x14ac:dyDescent="0.25">
      <c r="B31" s="1"/>
      <c r="C31" s="48"/>
      <c r="D31" s="87"/>
      <c r="F31" s="48"/>
      <c r="G31" s="88"/>
    </row>
    <row r="32" spans="2:7" x14ac:dyDescent="0.25">
      <c r="B32" s="1"/>
      <c r="C32" s="48"/>
      <c r="D32" s="87"/>
      <c r="F32" s="48"/>
      <c r="G32" s="88"/>
    </row>
    <row r="33" spans="2:7" x14ac:dyDescent="0.25">
      <c r="B33" s="1"/>
      <c r="C33" s="48"/>
      <c r="D33" s="87"/>
      <c r="F33" s="48"/>
      <c r="G33" s="88"/>
    </row>
    <row r="34" spans="2:7" x14ac:dyDescent="0.25">
      <c r="B34" s="1"/>
      <c r="C34" s="48"/>
      <c r="D34" s="87"/>
      <c r="F34" s="48"/>
      <c r="G34" s="88"/>
    </row>
    <row r="35" spans="2:7" x14ac:dyDescent="0.25">
      <c r="B35" s="1"/>
      <c r="C35" s="48"/>
      <c r="D35" s="87"/>
      <c r="F35" s="48"/>
      <c r="G35" s="88"/>
    </row>
    <row r="36" spans="2:7" x14ac:dyDescent="0.25">
      <c r="B36" s="1"/>
      <c r="C36" s="48"/>
      <c r="D36" s="87"/>
      <c r="F36" s="48"/>
      <c r="G36" s="88"/>
    </row>
    <row r="37" spans="2:7" x14ac:dyDescent="0.25">
      <c r="B37" s="1"/>
      <c r="C37" s="48"/>
      <c r="D37" s="87"/>
      <c r="F37" s="48"/>
      <c r="G37" s="88"/>
    </row>
    <row r="38" spans="2:7" x14ac:dyDescent="0.25">
      <c r="B38" s="1"/>
      <c r="C38" s="48"/>
      <c r="D38" s="87"/>
      <c r="F38" s="48"/>
      <c r="G38" s="88"/>
    </row>
    <row r="39" spans="2:7" x14ac:dyDescent="0.25">
      <c r="B39" s="1"/>
      <c r="C39" s="48"/>
      <c r="D39" s="87"/>
      <c r="F39" s="48"/>
      <c r="G39" s="88"/>
    </row>
    <row r="40" spans="2:7" x14ac:dyDescent="0.25">
      <c r="C40" s="48"/>
      <c r="D40" s="87"/>
    </row>
    <row r="41" spans="2:7" x14ac:dyDescent="0.25">
      <c r="C41" s="48"/>
      <c r="D41" s="87"/>
    </row>
    <row r="42" spans="2:7" x14ac:dyDescent="0.25">
      <c r="C42" s="48"/>
      <c r="D42" s="87"/>
    </row>
    <row r="43" spans="2:7" x14ac:dyDescent="0.25">
      <c r="C43" s="48"/>
      <c r="D43" s="87"/>
      <c r="G43" s="87"/>
    </row>
    <row r="44" spans="2:7" x14ac:dyDescent="0.25">
      <c r="C44" s="48"/>
      <c r="D44" s="87"/>
    </row>
    <row r="45" spans="2:7" x14ac:dyDescent="0.25">
      <c r="C45" s="48"/>
      <c r="D45" s="87"/>
    </row>
    <row r="46" spans="2:7" x14ac:dyDescent="0.25">
      <c r="C46" s="48"/>
      <c r="D46" s="87"/>
    </row>
    <row r="47" spans="2:7" x14ac:dyDescent="0.25">
      <c r="C47" s="48"/>
      <c r="D47" s="87"/>
    </row>
    <row r="48" spans="2:7" x14ac:dyDescent="0.25">
      <c r="C48" s="48"/>
      <c r="D48" s="87"/>
    </row>
    <row r="49" spans="3:4" x14ac:dyDescent="0.25">
      <c r="C49" s="48"/>
      <c r="D49" s="87"/>
    </row>
    <row r="50" spans="3:4" x14ac:dyDescent="0.25">
      <c r="C50" s="48"/>
      <c r="D50" s="87"/>
    </row>
    <row r="51" spans="3:4" x14ac:dyDescent="0.25">
      <c r="C51" s="48"/>
      <c r="D51" s="87"/>
    </row>
    <row r="52" spans="3:4" x14ac:dyDescent="0.25">
      <c r="C52" s="48"/>
      <c r="D52" s="87"/>
    </row>
    <row r="53" spans="3:4" x14ac:dyDescent="0.25">
      <c r="C53" s="48"/>
      <c r="D53" s="87"/>
    </row>
    <row r="54" spans="3:4" x14ac:dyDescent="0.25">
      <c r="C54" s="48"/>
      <c r="D54" s="87"/>
    </row>
    <row r="55" spans="3:4" x14ac:dyDescent="0.25">
      <c r="C55" s="48"/>
      <c r="D55" s="87"/>
    </row>
    <row r="56" spans="3:4" x14ac:dyDescent="0.25">
      <c r="C56" s="48"/>
      <c r="D56" s="87"/>
    </row>
    <row r="57" spans="3:4" x14ac:dyDescent="0.25">
      <c r="C57" s="48"/>
      <c r="D57" s="87"/>
    </row>
    <row r="58" spans="3:4" x14ac:dyDescent="0.25">
      <c r="C58" s="48"/>
      <c r="D58" s="87"/>
    </row>
    <row r="59" spans="3:4" x14ac:dyDescent="0.25">
      <c r="C59" s="48"/>
      <c r="D59" s="87"/>
    </row>
    <row r="60" spans="3:4" x14ac:dyDescent="0.25">
      <c r="C60" s="48"/>
      <c r="D60" s="87"/>
    </row>
    <row r="61" spans="3:4" x14ac:dyDescent="0.25">
      <c r="C61" s="48"/>
      <c r="D61" s="87"/>
    </row>
    <row r="62" spans="3:4" x14ac:dyDescent="0.25">
      <c r="C62" s="48"/>
      <c r="D62" s="87"/>
    </row>
    <row r="63" spans="3:4" x14ac:dyDescent="0.25">
      <c r="C63" s="48"/>
      <c r="D63" s="87"/>
    </row>
    <row r="64" spans="3:4" x14ac:dyDescent="0.25">
      <c r="C64" s="48"/>
      <c r="D64" s="87"/>
    </row>
    <row r="65" spans="3:4" x14ac:dyDescent="0.25">
      <c r="C65" s="48"/>
      <c r="D65" s="87"/>
    </row>
    <row r="66" spans="3:4" x14ac:dyDescent="0.25">
      <c r="C66" s="48"/>
      <c r="D66" s="87"/>
    </row>
    <row r="67" spans="3:4" x14ac:dyDescent="0.25">
      <c r="C67" s="48"/>
      <c r="D67" s="87"/>
    </row>
  </sheetData>
  <sortState ref="C3:D39">
    <sortCondition descending="1" ref="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2019-11-18T05:07:54Z</dcterms:modified>
</cp:coreProperties>
</file>